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nda\AppData\Local\Temp\scp41559\var\www\decid\documente\"/>
    </mc:Choice>
  </mc:AlternateContent>
  <xr:revisionPtr revIDLastSave="0" documentId="13_ncr:1_{3D0F129D-5327-48B1-B6DE-2331648D01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getProgram" sheetId="2" r:id="rId1"/>
  </sheets>
  <definedNames>
    <definedName name="_xlnm.Print_Area" localSheetId="0">BugetProgram!$A$1:$F$19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7" i="2" s="1"/>
  <c r="F10" i="2" l="1"/>
  <c r="F11" i="2"/>
  <c r="F12" i="2" l="1"/>
  <c r="F9" i="2" s="1"/>
  <c r="E12" i="2" l="1"/>
  <c r="F16" i="2"/>
</calcChain>
</file>

<file path=xl/sharedStrings.xml><?xml version="1.0" encoding="utf-8"?>
<sst xmlns="http://schemas.openxmlformats.org/spreadsheetml/2006/main" count="28" uniqueCount="28">
  <si>
    <t>Nr. crt.</t>
  </si>
  <si>
    <t>Indicator economic</t>
  </si>
  <si>
    <t>Venituri din taxe (RON)</t>
  </si>
  <si>
    <t>Cheltuieli (RON)</t>
  </si>
  <si>
    <t>1.</t>
  </si>
  <si>
    <t>Venituri</t>
  </si>
  <si>
    <t>2.</t>
  </si>
  <si>
    <t>Cheltuieli</t>
  </si>
  <si>
    <t>2.3.1 Cheltuieli de personal</t>
  </si>
  <si>
    <t>2.2 Costuri la nivelul DECIDFR</t>
  </si>
  <si>
    <t xml:space="preserve">2.1 Costuri la nivel instituțional UTCN </t>
  </si>
  <si>
    <t>Director DECIDFR</t>
  </si>
  <si>
    <t>Director economic</t>
  </si>
  <si>
    <t>Rector</t>
  </si>
  <si>
    <t>2.3 Costuri program de formare</t>
  </si>
  <si>
    <t>Nr. Cursanti</t>
  </si>
  <si>
    <t>Taxă cursant (RON)</t>
  </si>
  <si>
    <t>Buget de venituri și cheltuieli</t>
  </si>
  <si>
    <t>2.3.2 Deplasari</t>
  </si>
  <si>
    <t>2.3.3 Materiale</t>
  </si>
  <si>
    <t>2.3.4. Investitii</t>
  </si>
  <si>
    <t>Responsabil program</t>
  </si>
  <si>
    <t>…………………………</t>
  </si>
  <si>
    <t xml:space="preserve"> Perioada de derulare: </t>
  </si>
  <si>
    <r>
      <t>Program: &lt;</t>
    </r>
    <r>
      <rPr>
        <sz val="14"/>
        <color theme="1"/>
        <rFont val="Calibri"/>
        <family val="2"/>
        <scheme val="minor"/>
      </rPr>
      <t>denumirea programulu</t>
    </r>
    <r>
      <rPr>
        <b/>
        <sz val="14"/>
        <color theme="1"/>
        <rFont val="Calibri"/>
        <family val="2"/>
        <charset val="238"/>
        <scheme val="minor"/>
      </rPr>
      <t>i&gt;</t>
    </r>
  </si>
  <si>
    <t>Prof. dr. ing. Vasile ȚOPA</t>
  </si>
  <si>
    <t>Conf.dr.ing. Bogdan ORZA</t>
  </si>
  <si>
    <t>Ec. Laura RUSU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</si>
</sst>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lei-418]_-;\-* #,##0\ [$lei-418]_-;_-* &quot;-&quot;??\ [$lei-418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9" fontId="2" fillId="4" borderId="1" xfId="1" applyFont="1" applyFill="1" applyBorder="1" applyAlignment="1" applyProtection="1">
      <alignment vertical="center" wrapText="1"/>
    </xf>
    <xf numFmtId="9" fontId="2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5" borderId="1" xfId="0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</xf>
    <xf numFmtId="9" fontId="2" fillId="5" borderId="1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9" fontId="0" fillId="0" borderId="0" xfId="1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9" fontId="2" fillId="0" borderId="0" xfId="0" applyNumberFormat="1" applyFont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9" fontId="2" fillId="6" borderId="1" xfId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</xf>
    <xf numFmtId="164" fontId="0" fillId="0" borderId="0" xfId="0" applyNumberFormat="1" applyProtection="1"/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16" fontId="2" fillId="4" borderId="2" xfId="0" applyNumberFormat="1" applyFont="1" applyFill="1" applyBorder="1" applyAlignment="1" applyProtection="1">
      <alignment horizontal="right" vertical="center" wrapText="1"/>
    </xf>
    <xf numFmtId="16" fontId="2" fillId="4" borderId="3" xfId="0" applyNumberFormat="1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right" vertical="center" wrapText="1"/>
    </xf>
    <xf numFmtId="0" fontId="2" fillId="5" borderId="3" xfId="0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right" vertical="center" wrapText="1"/>
    </xf>
    <xf numFmtId="0" fontId="2" fillId="6" borderId="3" xfId="0" applyFont="1" applyFill="1" applyBorder="1" applyAlignment="1" applyProtection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5</xdr:col>
      <xdr:colOff>734239</xdr:colOff>
      <xdr:row>0</xdr:row>
      <xdr:rowOff>1181101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597298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13" zoomScaleNormal="100" workbookViewId="0">
      <selection activeCell="E33" sqref="E33"/>
    </sheetView>
  </sheetViews>
  <sheetFormatPr defaultColWidth="9.140625" defaultRowHeight="15" x14ac:dyDescent="0.25"/>
  <cols>
    <col min="1" max="1" width="9.140625" style="1"/>
    <col min="2" max="2" width="36.42578125" style="1" customWidth="1"/>
    <col min="3" max="3" width="10.85546875" style="1" customWidth="1"/>
    <col min="4" max="6" width="11.5703125" style="1" customWidth="1"/>
    <col min="7" max="7" width="9.140625" style="1"/>
    <col min="8" max="8" width="10.5703125" style="1" bestFit="1" customWidth="1"/>
    <col min="9" max="12" width="9.140625" style="1"/>
    <col min="13" max="13" width="10.42578125" style="1" bestFit="1" customWidth="1"/>
    <col min="14" max="14" width="11.5703125" style="1" bestFit="1" customWidth="1"/>
    <col min="15" max="16384" width="9.140625" style="1"/>
  </cols>
  <sheetData>
    <row r="1" spans="1:15" ht="109.5" customHeight="1" x14ac:dyDescent="0.25"/>
    <row r="2" spans="1:15" ht="18.75" x14ac:dyDescent="0.2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</row>
    <row r="3" spans="1:15" ht="18.75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5" ht="18.75" x14ac:dyDescent="0.25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6" spans="1:15" s="29" customFormat="1" ht="51" customHeight="1" x14ac:dyDescent="0.25">
      <c r="A6" s="27" t="s">
        <v>0</v>
      </c>
      <c r="B6" s="27" t="s">
        <v>1</v>
      </c>
      <c r="C6" s="27" t="s">
        <v>15</v>
      </c>
      <c r="D6" s="27" t="s">
        <v>16</v>
      </c>
      <c r="E6" s="27" t="s">
        <v>2</v>
      </c>
      <c r="F6" s="27" t="s">
        <v>3</v>
      </c>
      <c r="G6" s="28"/>
    </row>
    <row r="7" spans="1:15" s="7" customFormat="1" ht="30" customHeight="1" x14ac:dyDescent="0.25">
      <c r="A7" s="30" t="s">
        <v>4</v>
      </c>
      <c r="B7" s="31" t="s">
        <v>5</v>
      </c>
      <c r="C7" s="32"/>
      <c r="D7" s="33"/>
      <c r="E7" s="34">
        <f>E8</f>
        <v>25000</v>
      </c>
      <c r="F7" s="34"/>
      <c r="O7" s="28"/>
    </row>
    <row r="8" spans="1:15" s="7" customFormat="1" ht="30" customHeight="1" x14ac:dyDescent="0.25">
      <c r="A8" s="41"/>
      <c r="B8" s="42"/>
      <c r="C8" s="43">
        <v>25</v>
      </c>
      <c r="D8" s="44">
        <v>1000</v>
      </c>
      <c r="E8" s="45">
        <f>C8*D8</f>
        <v>25000</v>
      </c>
      <c r="F8" s="45"/>
      <c r="O8" s="28"/>
    </row>
    <row r="9" spans="1:15" s="7" customFormat="1" ht="30" customHeight="1" x14ac:dyDescent="0.25">
      <c r="A9" s="35" t="s">
        <v>6</v>
      </c>
      <c r="B9" s="36" t="s">
        <v>7</v>
      </c>
      <c r="C9" s="36"/>
      <c r="D9" s="37"/>
      <c r="E9" s="37"/>
      <c r="F9" s="37">
        <f>SUM(F10,F11,F12)</f>
        <v>25000</v>
      </c>
      <c r="K9" s="28"/>
      <c r="L9" s="28"/>
      <c r="M9" s="28"/>
      <c r="N9" s="28"/>
      <c r="O9" s="28"/>
    </row>
    <row r="10" spans="1:15" s="7" customFormat="1" ht="30" customHeight="1" x14ac:dyDescent="0.25">
      <c r="A10" s="48" t="s">
        <v>10</v>
      </c>
      <c r="B10" s="49"/>
      <c r="C10" s="3"/>
      <c r="D10" s="4"/>
      <c r="E10" s="5">
        <v>0.15</v>
      </c>
      <c r="F10" s="4">
        <f>ROUND(E7*15%,0)</f>
        <v>3750</v>
      </c>
      <c r="G10" s="6"/>
    </row>
    <row r="11" spans="1:15" s="7" customFormat="1" ht="30" customHeight="1" x14ac:dyDescent="0.25">
      <c r="A11" s="50" t="s">
        <v>9</v>
      </c>
      <c r="B11" s="51"/>
      <c r="C11" s="8"/>
      <c r="D11" s="9"/>
      <c r="E11" s="10">
        <v>0.2</v>
      </c>
      <c r="F11" s="9">
        <f>ROUND(E7*E11,0)</f>
        <v>5000</v>
      </c>
      <c r="G11" s="23"/>
    </row>
    <row r="12" spans="1:15" s="7" customFormat="1" ht="30" customHeight="1" x14ac:dyDescent="0.25">
      <c r="A12" s="52" t="s">
        <v>14</v>
      </c>
      <c r="B12" s="53"/>
      <c r="C12" s="24"/>
      <c r="D12" s="25"/>
      <c r="E12" s="26">
        <f>F12/E7</f>
        <v>0.65</v>
      </c>
      <c r="F12" s="25">
        <f>ROUND(E7-F10-F11,0)</f>
        <v>16250</v>
      </c>
      <c r="G12" s="23"/>
      <c r="I12" s="39"/>
    </row>
    <row r="13" spans="1:15" s="19" customFormat="1" ht="30" customHeight="1" x14ac:dyDescent="0.25">
      <c r="A13" s="15"/>
      <c r="B13" s="20" t="s">
        <v>8</v>
      </c>
      <c r="C13" s="17"/>
      <c r="D13" s="18"/>
      <c r="E13" s="18"/>
      <c r="F13" s="21">
        <v>10750</v>
      </c>
      <c r="G13" s="22"/>
      <c r="H13" s="40"/>
      <c r="I13" s="39"/>
      <c r="K13" s="7"/>
      <c r="L13" s="7"/>
    </row>
    <row r="14" spans="1:15" s="19" customFormat="1" ht="30" customHeight="1" x14ac:dyDescent="0.25">
      <c r="A14" s="15"/>
      <c r="B14" s="20" t="s">
        <v>18</v>
      </c>
      <c r="C14" s="17"/>
      <c r="D14" s="18"/>
      <c r="E14" s="18"/>
      <c r="F14" s="21">
        <v>550</v>
      </c>
      <c r="G14" s="22"/>
      <c r="H14" s="40"/>
      <c r="I14" s="39"/>
      <c r="K14" s="7"/>
      <c r="L14" s="7"/>
    </row>
    <row r="15" spans="1:15" s="19" customFormat="1" ht="30" customHeight="1" x14ac:dyDescent="0.25">
      <c r="A15" s="15"/>
      <c r="B15" s="20" t="s">
        <v>19</v>
      </c>
      <c r="C15" s="17"/>
      <c r="D15" s="18"/>
      <c r="E15" s="18"/>
      <c r="F15" s="21">
        <v>1500</v>
      </c>
      <c r="G15" s="22"/>
      <c r="H15" s="40"/>
      <c r="I15" s="39"/>
      <c r="K15" s="7"/>
      <c r="L15" s="7"/>
    </row>
    <row r="16" spans="1:15" s="19" customFormat="1" ht="30" customHeight="1" x14ac:dyDescent="0.25">
      <c r="A16" s="15"/>
      <c r="B16" s="16" t="s">
        <v>20</v>
      </c>
      <c r="C16" s="17"/>
      <c r="D16" s="18"/>
      <c r="E16" s="18"/>
      <c r="F16" s="46">
        <f>F12-F13-F14-F15</f>
        <v>3450</v>
      </c>
      <c r="I16" s="39"/>
      <c r="K16" s="7"/>
      <c r="L16" s="7"/>
    </row>
    <row r="17" spans="1:9" x14ac:dyDescent="0.25">
      <c r="A17" s="11"/>
      <c r="B17" s="11"/>
      <c r="C17" s="11"/>
      <c r="D17" s="11"/>
      <c r="E17" s="11"/>
      <c r="F17" s="11"/>
      <c r="H17" s="38"/>
      <c r="I17" s="38"/>
    </row>
    <row r="18" spans="1:9" x14ac:dyDescent="0.25">
      <c r="A18" s="11" t="s">
        <v>13</v>
      </c>
      <c r="B18" s="11"/>
      <c r="C18" s="12"/>
      <c r="D18" s="11"/>
      <c r="E18" s="11" t="s">
        <v>11</v>
      </c>
      <c r="F18" s="13"/>
      <c r="G18" s="14"/>
    </row>
    <row r="19" spans="1:9" x14ac:dyDescent="0.25">
      <c r="A19" s="11" t="s">
        <v>25</v>
      </c>
      <c r="B19" s="11"/>
      <c r="C19" s="12"/>
      <c r="D19" s="11"/>
      <c r="E19" s="11" t="s">
        <v>26</v>
      </c>
      <c r="F19" s="11"/>
    </row>
    <row r="20" spans="1:9" ht="30" customHeight="1" x14ac:dyDescent="0.25">
      <c r="A20" s="11"/>
      <c r="B20" s="11"/>
      <c r="C20" s="11"/>
      <c r="D20" s="11"/>
      <c r="E20" s="11"/>
      <c r="F20" s="11"/>
    </row>
    <row r="21" spans="1:9" x14ac:dyDescent="0.25">
      <c r="A21" s="47" t="s">
        <v>12</v>
      </c>
      <c r="B21" s="11"/>
      <c r="C21" s="11"/>
      <c r="D21" s="11"/>
      <c r="E21" s="11" t="s">
        <v>21</v>
      </c>
      <c r="F21" s="11"/>
    </row>
    <row r="22" spans="1:9" x14ac:dyDescent="0.25">
      <c r="A22" s="47" t="s">
        <v>27</v>
      </c>
      <c r="E22" s="11" t="s">
        <v>22</v>
      </c>
    </row>
  </sheetData>
  <mergeCells count="3">
    <mergeCell ref="A10:B10"/>
    <mergeCell ref="A11:B11"/>
    <mergeCell ref="A12:B12"/>
  </mergeCells>
  <pageMargins left="0.82677165354330717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BugetProgram</vt:lpstr>
      <vt:lpstr>BugetProgram!Print_Area</vt:lpstr>
    </vt:vector>
  </TitlesOfParts>
  <Company>UTC-N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ORZA</dc:creator>
  <cp:lastModifiedBy>Sanda</cp:lastModifiedBy>
  <cp:lastPrinted>2014-10-27T08:28:25Z</cp:lastPrinted>
  <dcterms:created xsi:type="dcterms:W3CDTF">2013-08-28T07:03:07Z</dcterms:created>
  <dcterms:modified xsi:type="dcterms:W3CDTF">2021-05-20T10:44:39Z</dcterms:modified>
</cp:coreProperties>
</file>